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41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<sst xmlns="http://schemas.openxmlformats.org/spreadsheetml/2006/main" count="36" uniqueCount="24">
  <si>
    <t>序号</t>
  </si>
  <si>
    <t>项目</t>
  </si>
  <si>
    <t>预定数量</t>
  </si>
  <si>
    <t>单价</t>
  </si>
  <si>
    <t>金额</t>
  </si>
  <si>
    <t>付款比例</t>
  </si>
  <si>
    <t>首款</t>
  </si>
  <si>
    <t>类型</t>
  </si>
  <si>
    <t>镜头模组</t>
  </si>
  <si>
    <t>成本</t>
  </si>
  <si>
    <t>电池</t>
  </si>
  <si>
    <t>模具</t>
  </si>
  <si>
    <t>有形资产</t>
  </si>
  <si>
    <t>PCBA</t>
  </si>
  <si>
    <t>Wink</t>
  </si>
  <si>
    <t>Qink</t>
  </si>
  <si>
    <t>管理系统开发</t>
  </si>
  <si>
    <t>无形资产</t>
  </si>
  <si>
    <t>识别系统研发</t>
  </si>
  <si>
    <t>应用系统开发</t>
  </si>
  <si>
    <t>专利</t>
  </si>
  <si>
    <t>商标</t>
  </si>
  <si>
    <t>著作权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</si>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</sst>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43" fontId="0" fillId="0" borderId="0" xfId="0" applyNumberFormat="1">
      <alignment vertical="center"/>
    </xf>
    <xf numFmtId="43" fontId="0" fillId="0" borderId="0" xfId="3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43" fontId="1" fillId="0" borderId="0" xfId="0" applyNumberFormat="1" applyFont="1" applyAlignment="1">
      <alignment horizontal="center" vertical="center"/>
    </xf>
    <xf numFmtId="43" fontId="1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3" fontId="1" fillId="0" borderId="0" xfId="0" applyNumberFormat="1" applyFont="1">
      <alignment vertical="center"/>
    </xf>
    <xf numFmtId="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43" fontId="2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43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zoomScale="175" zoomScaleNormal="175" workbookViewId="0">
      <selection activeCell="C13" sqref="C13"/>
    </sheetView>
  </sheetViews>
  <sheetFormatPr defaultColWidth="9.14285714285714" defaultRowHeight="16.8"/>
  <cols>
    <col min="1" max="1" width="5.00892857142857" style="3" customWidth="1"/>
    <col min="2" max="2" width="13.6071428571429" customWidth="1"/>
    <col min="3" max="3" width="12.5" style="4" customWidth="1"/>
    <col min="4" max="4" width="14" style="5"/>
    <col min="5" max="5" width="16.2321428571429" style="6" customWidth="1"/>
    <col min="7" max="7" width="17.7678571428571" style="5" customWidth="1"/>
    <col min="8" max="8" width="12.2410714285714" style="3" customWidth="1"/>
    <col min="9" max="9" width="14" style="5"/>
  </cols>
  <sheetData>
    <row r="1" s="1" customFormat="1" spans="1:9">
      <c r="A1" s="7" t="s">
        <v>0</v>
      </c>
      <c r="B1" s="7" t="s">
        <v>1</v>
      </c>
      <c r="C1" s="8" t="s">
        <v>2</v>
      </c>
      <c r="D1" s="9" t="s">
        <v>3</v>
      </c>
      <c r="E1" s="10" t="s">
        <v>4</v>
      </c>
      <c r="F1" s="11" t="s">
        <v>5</v>
      </c>
      <c r="G1" s="9" t="s">
        <v>6</v>
      </c>
      <c r="H1" s="11" t="s">
        <v>7</v>
      </c>
      <c r="I1" s="12"/>
    </row>
    <row r="2" spans="1:9">
      <c r="A2" s="3">
        <v>1</v>
      </c>
      <c r="B2" t="s">
        <v>8</v>
      </c>
      <c r="C2" s="4">
        <v>30000</v>
      </c>
      <c r="D2" s="5">
        <v>25</v>
      </c>
      <c r="E2" s="6">
        <f t="shared" ref="E2:E8" si="0">C2*D2</f>
        <v>750000</v>
      </c>
      <c r="F2" s="13">
        <v>0.3</v>
      </c>
      <c r="G2" s="5">
        <f t="shared" ref="G2:G7" si="1">E2*F2</f>
        <v>225000</v>
      </c>
      <c r="H2" s="3" t="s">
        <v>9</v>
      </c>
    </row>
    <row r="3" spans="1:9">
      <c r="A3" s="3">
        <v>2</v>
      </c>
      <c r="B3" t="s">
        <v>10</v>
      </c>
      <c r="C3" s="4">
        <v>30000</v>
      </c>
      <c r="D3" s="5">
        <v>2.5</v>
      </c>
      <c r="E3" s="6">
        <f t="shared" si="0"/>
        <v>75000</v>
      </c>
      <c r="F3" s="13">
        <v>0.5</v>
      </c>
      <c r="G3" s="5">
        <f t="shared" si="1"/>
        <v>37500</v>
      </c>
      <c r="H3" s="3" t="s">
        <v>9</v>
      </c>
    </row>
    <row r="4" spans="1:9">
      <c r="A4" s="3">
        <v>3</v>
      </c>
      <c r="B4" t="s">
        <v>11</v>
      </c>
      <c r="C4" s="4">
        <v>1</v>
      </c>
      <c r="D4" s="5">
        <v>350000</v>
      </c>
      <c r="E4" s="6">
        <f t="shared" si="0"/>
        <v>350000</v>
      </c>
      <c r="F4" s="13">
        <v>1</v>
      </c>
      <c r="G4" s="5">
        <f t="shared" si="1"/>
        <v>350000</v>
      </c>
      <c r="H4" s="3" t="s">
        <v>12</v>
      </c>
    </row>
    <row r="5" spans="1:9">
      <c r="A5" s="3">
        <v>4</v>
      </c>
      <c r="B5" t="s">
        <v>13</v>
      </c>
      <c r="C5" s="4">
        <v>10000</v>
      </c>
      <c r="D5" s="5">
        <v>30</v>
      </c>
      <c r="E5" s="6">
        <f t="shared" si="0"/>
        <v>300000</v>
      </c>
      <c r="F5" s="13">
        <v>0.75</v>
      </c>
      <c r="G5" s="5">
        <f t="shared" si="1"/>
        <v>225000</v>
      </c>
      <c r="H5" s="3" t="s">
        <v>9</v>
      </c>
    </row>
    <row r="6" spans="1:9">
      <c r="A6" s="3">
        <v>5</v>
      </c>
    </row>
    <row r="7" spans="1:9">
      <c r="A7" s="3">
        <v>6</v>
      </c>
      <c r="B7" t="s">
        <v>14</v>
      </c>
      <c r="C7" s="4">
        <v>1000</v>
      </c>
      <c r="D7" s="5">
        <v>200</v>
      </c>
      <c r="E7" s="6">
        <f t="shared" si="0"/>
        <v>200000</v>
      </c>
      <c r="F7" s="13">
        <v>1</v>
      </c>
      <c r="G7" s="5">
        <f t="shared" si="1"/>
        <v>200000</v>
      </c>
      <c r="H7" s="3" t="s">
        <v>9</v>
      </c>
    </row>
    <row r="8" spans="1:9">
      <c r="A8" s="3">
        <v>7</v>
      </c>
      <c r="B8" t="s">
        <v>15</v>
      </c>
      <c r="C8" s="4">
        <v>1000</v>
      </c>
      <c r="D8" s="5">
        <v>100</v>
      </c>
      <c r="E8" s="6">
        <f t="shared" si="0"/>
        <v>100000</v>
      </c>
      <c r="F8" s="13">
        <v>1</v>
      </c>
      <c r="G8" s="5">
        <f>E8*F8</f>
        <v>100000</v>
      </c>
      <c r="H8" s="3" t="s">
        <v>9</v>
      </c>
    </row>
    <row r="9" spans="1:9">
      <c r="A9" s="3">
        <v>8</v>
      </c>
      <c r="F9" s="13"/>
    </row>
    <row r="10" spans="1:9">
      <c r="A10" s="3">
        <v>9</v>
      </c>
      <c r="B10" t="s">
        <v>16</v>
      </c>
      <c r="C10" s="4">
        <v>6</v>
      </c>
      <c r="D10" s="5">
        <v>6000</v>
      </c>
      <c r="E10" s="6">
        <f>C10*D10</f>
        <v>36000</v>
      </c>
      <c r="F10" s="13">
        <v>1</v>
      </c>
      <c r="G10" s="5">
        <f>E10*F10</f>
        <v>36000</v>
      </c>
      <c r="H10" s="3" t="s">
        <v>17</v>
      </c>
    </row>
    <row r="11" spans="1:9">
      <c r="A11" s="3">
        <v>10</v>
      </c>
      <c r="B11" t="s">
        <v>18</v>
      </c>
      <c r="C11" s="4">
        <v>1</v>
      </c>
      <c r="D11" s="5">
        <v>250000</v>
      </c>
      <c r="E11" s="6">
        <f>C11*D11</f>
        <v>250000</v>
      </c>
      <c r="F11" s="13">
        <v>1</v>
      </c>
      <c r="G11" s="5">
        <f>E11*F11</f>
        <v>250000</v>
      </c>
      <c r="H11" s="3" t="s">
        <v>17</v>
      </c>
    </row>
    <row r="12" spans="1:9">
      <c r="A12" s="3">
        <v>11</v>
      </c>
      <c r="B12" t="s">
        <v>19</v>
      </c>
      <c r="C12" s="4">
        <v>8</v>
      </c>
      <c r="D12" s="5">
        <v>5000</v>
      </c>
      <c r="E12" s="6">
        <f>C12*D12</f>
        <v>40000</v>
      </c>
      <c r="F12" s="13">
        <v>1</v>
      </c>
      <c r="G12" s="5">
        <f>E12*F12</f>
        <v>40000</v>
      </c>
      <c r="H12" s="3" t="s">
        <v>17</v>
      </c>
    </row>
    <row r="13" spans="1:9">
      <c r="A13" s="3">
        <v>12</v>
      </c>
      <c r="F13" s="13"/>
    </row>
    <row r="14" spans="1:9">
      <c r="A14" s="3">
        <v>13</v>
      </c>
      <c r="B14" t="s">
        <v>20</v>
      </c>
      <c r="C14" s="4">
        <v>15</v>
      </c>
      <c r="D14" s="5">
        <v>3000</v>
      </c>
      <c r="E14" s="6">
        <f>C14*D14</f>
        <v>45000</v>
      </c>
      <c r="F14" s="13">
        <v>1</v>
      </c>
      <c r="G14" s="5">
        <f>E14*F14</f>
        <v>45000</v>
      </c>
      <c r="H14" s="3" t="s">
        <v>17</v>
      </c>
    </row>
    <row r="15" spans="1:9">
      <c r="A15" s="3">
        <v>14</v>
      </c>
      <c r="B15" t="s">
        <v>21</v>
      </c>
      <c r="C15" s="4">
        <v>10</v>
      </c>
      <c r="D15" s="5">
        <v>200</v>
      </c>
      <c r="E15" s="6">
        <f>C15*D15</f>
        <v>2000</v>
      </c>
      <c r="F15" s="13">
        <v>1</v>
      </c>
      <c r="G15" s="5">
        <f>E15*F15</f>
        <v>2000</v>
      </c>
      <c r="H15" s="3" t="s">
        <v>17</v>
      </c>
    </row>
    <row r="16" spans="1:9">
      <c r="A16" s="3">
        <v>15</v>
      </c>
      <c r="B16" t="s">
        <v>22</v>
      </c>
      <c r="C16" s="4">
        <v>15</v>
      </c>
      <c r="D16" s="5">
        <v>200</v>
      </c>
      <c r="E16" s="6">
        <f>C16*D16</f>
        <v>3000</v>
      </c>
      <c r="F16" s="13">
        <v>1</v>
      </c>
      <c r="G16" s="5">
        <f>E16*F16</f>
        <v>3000</v>
      </c>
      <c r="H16" s="3" t="s">
        <v>17</v>
      </c>
    </row>
    <row r="17" s="2" customFormat="1" spans="1:9">
      <c r="A17" s="14"/>
      <c r="B17" s="15" t="s">
        <v>23</v>
      </c>
      <c r="C17" s="16"/>
      <c r="D17" s="17"/>
      <c r="E17" s="17">
        <f>SUM(E2:E16)</f>
        <v>2151000</v>
      </c>
      <c r="G17" s="17">
        <f>SUM(G2:G16)</f>
        <v>1513500</v>
      </c>
      <c r="H17" s="18" t="s">
        <v>9</v>
      </c>
      <c r="I17" s="17">
        <f>SUMIF(H$2:H$16,H17,G$2:G$16)</f>
        <v>787500</v>
      </c>
    </row>
    <row r="18" spans="1:9">
      <c r="H18" s="18" t="s">
        <v>12</v>
      </c>
      <c r="I18" s="17">
        <f>SUMIF(H$2:H$16,H18,G$2:G$16)</f>
        <v>350000</v>
      </c>
    </row>
    <row r="19" spans="1:9">
      <c r="H19" s="18" t="s">
        <v>17</v>
      </c>
      <c r="I19" s="17">
        <f>SUMIF(H$2:H$16,H19,G$2:G$16)</f>
        <v>376000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演示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jiahong</dc:creator>
  <cp:lastModifiedBy>iPanel John.Xu•徐佳宏</cp:lastModifiedBy>
  <dcterms:created xsi:type="dcterms:W3CDTF">2026-03-27T00:19:06Z</dcterms:created>
  <dcterms:modified xsi:type="dcterms:W3CDTF">2026-03-27T02:08:30Z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7E816A05E5AF52F51E76C569902BDA7A_43</vt:lpwstr>
  </property>
  <property fmtid="{D5CDD505-2E9C-101B-9397-08002B2CF9AE}" pid="3" name="KSOProductBuildVer">
    <vt:lpwstr>2052-12.1.24709.24709</vt:lpwstr>
  </property>
  <property fmtid="{D5CDD505-2E9C-101B-9397-08002B2CF9AE}" pid="4" name="CalculationRule">
    <vt:i4>1</vt:i4>
  </property>
</Properties>
</file>